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0.04.21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5" i="1" l="1"/>
  <c r="J255" i="1" l="1"/>
  <c r="I259" i="1" l="1"/>
  <c r="I26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J259" i="1"/>
  <c r="J263" i="1"/>
</calcChain>
</file>

<file path=xl/sharedStrings.xml><?xml version="1.0" encoding="utf-8"?>
<sst xmlns="http://schemas.openxmlformats.org/spreadsheetml/2006/main" count="2263" uniqueCount="612">
  <si>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</si>
  <si>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</si>
  <si>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</si>
  <si>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</si>
  <si>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</si>
  <si>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</si>
  <si>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</si>
  <si>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</si>
  <si>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</si>
  <si>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</si>
  <si>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</si>
  <si>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</si>
  <si>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</si>
  <si>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</si>
  <si>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</si>
  <si>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</si>
  <si>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</si>
  <si>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</si>
  <si>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</si>
  <si>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</si>
  <si>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</si>
  <si>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</si>
  <si>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</si>
  <si>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</si>
  <si>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</si>
  <si>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</si>
  <si>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</si>
  <si>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</si>
  <si>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</si>
  <si>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</si>
  <si>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</si>
  <si>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</si>
  <si>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</si>
  <si>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</si>
  <si>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</si>
  <si>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</si>
  <si>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</si>
  <si>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</si>
  <si>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</si>
  <si>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</si>
  <si>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</si>
  <si>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</si>
  <si>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</si>
  <si>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</si>
  <si>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</si>
  <si>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</si>
  <si>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</si>
  <si>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</si>
  <si>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</si>
  <si>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</si>
  <si>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</si>
  <si>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</si>
  <si>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</si>
  <si>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</si>
  <si>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</si>
  <si>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</si>
  <si>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</si>
  <si>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</si>
  <si>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</si>
  <si>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</si>
  <si>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</si>
  <si>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</si>
  <si>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</si>
  <si>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</si>
  <si>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</si>
  <si>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</si>
  <si>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</si>
  <si>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</si>
  <si>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</si>
  <si>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</si>
  <si>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</si>
  <si>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</si>
  <si>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</si>
  <si>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</si>
  <si>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</si>
  <si>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</si>
  <si>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</si>
  <si>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</si>
  <si>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</si>
  <si>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</si>
  <si>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</si>
  <si>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</si>
  <si>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</si>
  <si>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</si>
  <si>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</si>
  <si>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</si>
  <si>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</si>
  <si>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</si>
  <si>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</si>
  <si>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</si>
  <si>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</si>
  <si>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</si>
  <si>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</si>
  <si>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</si>
  <si>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</si>
  <si>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</si>
  <si>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</si>
  <si>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</si>
  <si>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</si>
  <si>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</si>
  <si>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</si>
  <si>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</si>
  <si>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</si>
  <si>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</si>
  <si>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</si>
  <si>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</si>
  <si>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</si>
  <si>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</si>
  <si>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</si>
  <si>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</si>
  <si>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</si>
  <si>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</si>
  <si>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</si>
  <si>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</si>
  <si>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</si>
  <si>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</si>
  <si>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</si>
  <si>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</si>
  <si>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</si>
  <si>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</si>
  <si>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</si>
  <si>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</si>
  <si>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</si>
  <si>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</si>
  <si>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</si>
  <si>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</si>
  <si>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</si>
  <si>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</si>
  <si>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</si>
  <si>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</si>
  <si>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</si>
  <si>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</si>
  <si>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</si>
  <si>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</si>
  <si>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</si>
  <si>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</si>
  <si>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</si>
  <si>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</si>
  <si>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</si>
  <si>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</si>
  <si>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</si>
  <si>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</si>
  <si>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</si>
  <si>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</si>
  <si>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</si>
  <si>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</si>
  <si>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</si>
  <si>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</si>
  <si>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</si>
  <si>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</si>
  <si>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</si>
  <si>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</si>
  <si>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</si>
  <si>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</si>
  <si>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</si>
  <si>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</si>
  <si>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</si>
  <si>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</si>
  <si>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</si>
  <si>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</si>
  <si>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</si>
  <si>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</si>
  <si>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</si>
  <si>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</si>
  <si>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</si>
  <si>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</si>
  <si>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</si>
  <si>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</si>
  <si>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</si>
  <si>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</si>
  <si>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</si>
  <si>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</si>
  <si>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</si>
  <si>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</si>
  <si>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</si>
  <si>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</si>
  <si>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</si>
  <si>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</si>
  <si>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</si>
  <si>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</si>
  <si>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</si>
  <si>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</si>
  <si>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</si>
  <si>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</si>
  <si>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</si>
  <si>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</si>
  <si>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</si>
  <si>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</si>
  <si>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</si>
  <si>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</si>
  <si>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</si>
  <si>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</si>
  <si>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</si>
  <si>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</si>
  <si>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</si>
  <si>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</si>
  <si>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</si>
  <si>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</si>
  <si>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</si>
  <si>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</si>
  <si>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</si>
  <si>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</si>
  <si>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</si>
  <si>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</si>
  <si>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</si>
  <si>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</si>
  <si>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</si>
  <si>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</si>
  <si>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</si>
  <si>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</si>
  <si>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</si>
  <si>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</si>
  <si>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</si>
  <si>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</si>
  <si>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</si>
  <si>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</si>
  <si>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</si>
  <si>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</si>
  <si>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</si>
  <si>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</si>
  <si>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</si>
  <si>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</si>
  <si>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</si>
  <si>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</si>
  <si>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</si>
  <si>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</si>
  <si>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</si>
  <si>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</si>
  <si>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</si>
  <si>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</si>
  <si>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</si>
  <si>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</si>
  <si>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</si>
  <si>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</si>
  <si>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</si>
  <si>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</si>
  <si>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</si>
  <si>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</si>
  <si>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</si>
  <si>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</si>
  <si>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</si>
  <si>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</si>
  <si>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</si>
  <si>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</si>
  <si>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</si>
  <si>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</si>
  <si>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</si>
  <si>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</si>
  <si>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</si>
  <si>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</si>
  <si>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</si>
  <si>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</si>
  <si>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</si>
  <si>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</si>
  <si>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</si>
  <si>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</si>
  <si>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</si>
  <si>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</si>
  <si>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</si>
  <si>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</si>
  <si>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</si>
  <si>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</si>
  <si>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</si>
  <si>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</si>
  <si>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</si>
  <si>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</si>
  <si>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</si>
  <si>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</si>
  <si>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</si>
  <si>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</si>
  <si>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</si>
  <si>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</si>
  <si>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</si>
  <si>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</si>
  <si>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</si>
  <si>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</si>
  <si>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</si>
  <si>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</si>
  <si>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</si>
  <si>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</si>
  <si>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</si>
  <si>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</si>
  <si>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</si>
  <si>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</si>
  <si>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</si>
  <si>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</si>
  <si>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</si>
  <si>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</si>
  <si>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</si>
  <si>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</si>
  <si>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</si>
  <si>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</si>
  <si>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</si>
  <si>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</si>
  <si>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</si>
  <si>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</si>
  <si>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</si>
  <si>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</si>
  <si>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</si>
  <si>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</si>
  <si>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</si>
  <si>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</si>
  <si>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</si>
  <si>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</si>
  <si>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</si>
  <si>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</si>
  <si>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</si>
  <si>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</si>
  <si>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</si>
  <si>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</si>
  <si>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</si>
  <si>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</si>
  <si>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</si>
  <si>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</si>
  <si>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</si>
  <si>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</si>
  <si>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</si>
  <si>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</si>
  <si>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</si>
  <si>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</si>
  <si>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</si>
  <si>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</si>
  <si>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</si>
  <si>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</si>
  <si>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</si>
  <si>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</si>
  <si>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</si>
  <si>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</si>
  <si>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</si>
  <si>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</si>
  <si>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</si>
  <si>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</si>
  <si>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</si>
  <si>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</si>
  <si>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</si>
  <si>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</si>
  <si>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</si>
  <si>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</si>
  <si>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</si>
  <si>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</si>
  <si>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</si>
  <si>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</si>
  <si>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</si>
  <si>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</si>
  <si>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</si>
  <si>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</si>
  <si>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</si>
  <si>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</si>
  <si>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</si>
  <si>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</si>
  <si>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</si>
  <si>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</si>
  <si>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</si>
  <si>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</si>
  <si>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</si>
  <si>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</si>
  <si>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</si>
  <si>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</si>
  <si>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</si>
  <si>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</si>
  <si>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</si>
  <si>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</si>
  <si>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</si>
  <si>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</si>
  <si>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</si>
  <si>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</si>
  <si>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</si>
  <si>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</si>
  <si>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</si>
  <si>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</si>
  <si>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</si>
  <si>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</si>
  <si>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</si>
  <si>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</si>
  <si>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</si>
  <si>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</si>
  <si>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</si>
  <si>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</si>
  <si>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</si>
  <si>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</si>
  <si>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</si>
  <si>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</si>
  <si>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</si>
  <si>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</si>
  <si>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</si>
  <si>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</si>
  <si>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</si>
  <si>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</si>
  <si>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</si>
  <si>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</si>
  <si>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</si>
  <si>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</si>
  <si>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</si>
  <si>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</si>
  <si>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</si>
  <si>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</si>
  <si>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</si>
  <si>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</si>
  <si>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</si>
  <si>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</si>
  <si>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</si>
  <si>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</si>
  <si>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</si>
  <si>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</si>
  <si>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</si>
  <si>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</si>
  <si>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</si>
  <si>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</si>
  <si>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</si>
  <si>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</si>
  <si>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</si>
  <si>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</si>
  <si>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</si>
  <si>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</si>
  <si>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</si>
  <si>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</si>
  <si>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</si>
  <si>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</si>
  <si>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</si>
  <si>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</si>
  <si>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</si>
  <si>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</si>
  <si>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</si>
  <si>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</si>
  <si>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</si>
  <si>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</si>
  <si>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</si>
  <si>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</si>
  <si>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</si>
  <si>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</si>
  <si>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</si>
  <si>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</si>
  <si>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</si>
  <si>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</si>
  <si>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</si>
  <si>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</si>
  <si>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</si>
  <si>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</si>
  <si>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</si>
  <si>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</si>
  <si>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</si>
  <si>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</si>
  <si>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</si>
  <si>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</si>
  <si>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</si>
  <si>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</si>
  <si>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</si>
  <si>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</si>
  <si>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</si>
  <si>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</si>
  <si>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</si>
  <si>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</si>
  <si>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</si>
  <si>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</si>
  <si>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</si>
  <si>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</si>
  <si>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</si>
  <si>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</si>
  <si>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</si>
  <si>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</si>
  <si>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</si>
  <si>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</si>
  <si>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</si>
  <si>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</si>
  <si>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</si>
  <si>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</si>
  <si>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</si>
  <si>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</si>
  <si>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</si>
  <si>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</si>
  <si>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</si>
  <si>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</si>
  <si>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</si>
  <si>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</si>
  <si>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</si>
  <si>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</si>
  <si>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</si>
  <si>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</si>
  <si>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</si>
  <si>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</si>
  <si>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</si>
  <si>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</si>
  <si>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</si>
  <si>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</si>
  <si>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</si>
  <si>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</si>
  <si>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</si>
  <si>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</si>
  <si>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</si>
  <si>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</si>
  <si>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</si>
  <si>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</si>
  <si>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</si>
  <si>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</si>
  <si>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</si>
  <si>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</si>
  <si>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</si>
  <si>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</si>
  <si>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</si>
  <si>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</si>
  <si>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</si>
  <si>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</si>
  <si>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</si>
  <si>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</si>
  <si>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</si>
  <si>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</si>
  <si>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</si>
  <si>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</si>
  <si>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</si>
  <si>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</si>
  <si>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</si>
  <si>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</si>
  <si>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</si>
  <si>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</si>
  <si>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</si>
  <si>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</si>
  <si>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</si>
  <si>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</si>
  <si>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</si>
  <si>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</si>
  <si>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</si>
  <si>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</si>
  <si>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</si>
  <si>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</si>
  <si>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</si>
  <si>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</si>
  <si>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</si>
  <si>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</si>
  <si>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</si>
  <si>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</si>
  <si>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</si>
  <si>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</si>
  <si>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</si>
  <si>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</si>
  <si>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</si>
  <si>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</si>
  <si>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</si>
  <si>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</si>
  <si>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</si>
  <si>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</si>
  <si>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</si>
  <si>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</si>
  <si>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</si>
  <si>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</si>
  <si>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</si>
  <si>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</si>
  <si>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</si>
  <si>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</si>
  <si>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</si>
  <si>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</si>
  <si>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</si>
  <si>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</si>
  <si>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</si>
  <si>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</si>
  <si>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</si>
  <si>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</si>
  <si>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</si>
  <si>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</si>
  <si>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</si>
  <si>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</si>
  <si>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</si>
  <si>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</si>
  <si>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</si>
  <si>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</si>
  <si>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</si>
  <si>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</si>
  <si>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</si>
  <si>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</si>
  <si>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</si>
  <si>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</si>
  <si>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</si>
  <si>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</si>
  <si>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</si>
  <si>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</si>
  <si>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</si>
  <si>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</si>
  <si>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</si>
  <si>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</si>
  <si>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</si>
  <si>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</si>
  <si>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</si>
  <si>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</si>
  <si>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</si>
  <si>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</si>
  <si>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</si>
  <si>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</si>
  <si>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</si>
  <si>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</si>
  <si>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</si>
  <si>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</si>
  <si>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</si>
  <si>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</si>
  <si>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</si>
  <si>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</si>
  <si>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</si>
  <si>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</si>
  <si>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</si>
  <si>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</si>
  <si>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</si>
  <si>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</si>
  <si>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</si>
  <si>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</si>
  <si>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</si>
  <si>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</si>
  <si>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</si>
  <si>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Информация по подписанным Фондом проектам в рамках Механизма кредитования приоритетных проектов по состоянию на 30.04.2021г.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</si>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</sst>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0"/>
  <sheetViews>
    <sheetView tabSelected="1" zoomScale="50" zoomScaleNormal="50" workbookViewId="0">
      <pane xSplit="2" ySplit="3" topLeftCell="C244" activePane="bottomRight" state="frozen"/>
      <selection pane="topRight" activeCell="C1" sqref="C1"/>
      <selection pane="bottomLeft" activeCell="A4" sqref="A4"/>
      <selection pane="bottomRight" activeCell="I259" sqref="I259:J259"/>
    </sheetView>
  </sheetViews>
  <sheetFormatPr defaultColWidth="9.1796875" defaultRowHeight="15.5" x14ac:dyDescent="0.35"/>
  <cols>
    <col min="1" max="1" width="11.26953125" style="1" customWidth="1"/>
    <col min="2" max="2" width="28.54296875" style="1" customWidth="1"/>
    <col min="3" max="3" width="22.453125" style="1" customWidth="1"/>
    <col min="4" max="4" width="13" style="1" customWidth="1"/>
    <col min="5" max="5" width="20.453125" style="6" customWidth="1"/>
    <col min="6" max="6" width="41.26953125" style="1" customWidth="1"/>
    <col min="7" max="7" width="30.54296875" style="1" customWidth="1"/>
    <col min="8" max="8" width="36.81640625" style="1" customWidth="1"/>
    <col min="9" max="9" width="27.1796875" style="1" customWidth="1"/>
    <col min="10" max="10" width="26.7265625" style="6" customWidth="1"/>
    <col min="11" max="11" width="21.1796875" style="1" customWidth="1"/>
    <col min="12" max="12" width="19.54296875" style="1" customWidth="1"/>
    <col min="13" max="13" width="20.81640625" style="1" customWidth="1"/>
    <col min="14" max="14" width="19.26953125" style="48" customWidth="1"/>
    <col min="15" max="15" width="18.7265625" style="1" customWidth="1"/>
    <col min="16" max="16384" width="9.1796875" style="1"/>
  </cols>
  <sheetData>
    <row r="1" spans="1:14" x14ac:dyDescent="0.35">
      <c r="A1" s="67" t="s">
        <v>605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3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3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6.5" x14ac:dyDescent="0.3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6.5" x14ac:dyDescent="0.3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6.5" x14ac:dyDescent="0.3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6.5" x14ac:dyDescent="0.3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6.5" x14ac:dyDescent="0.3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1" x14ac:dyDescent="0.3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1" x14ac:dyDescent="0.35">
      <c r="A10" s="8">
        <f t="shared" si="0"/>
        <v>7</v>
      </c>
      <c r="B10" s="56" t="s">
        <v>33</v>
      </c>
      <c r="C10" s="18" t="s">
        <v>600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46.5" x14ac:dyDescent="0.3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35">
      <c r="A12" s="8">
        <f t="shared" si="0"/>
        <v>9</v>
      </c>
      <c r="B12" s="14" t="s">
        <v>44</v>
      </c>
      <c r="C12" s="18" t="s">
        <v>600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3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3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2" x14ac:dyDescent="0.3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6.5" x14ac:dyDescent="0.3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1" x14ac:dyDescent="0.3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6.5" x14ac:dyDescent="0.35">
      <c r="A18" s="8">
        <f t="shared" si="0"/>
        <v>15</v>
      </c>
      <c r="B18" s="9" t="s">
        <v>9</v>
      </c>
      <c r="C18" s="18" t="s">
        <v>600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7.5" x14ac:dyDescent="0.3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3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2" x14ac:dyDescent="0.3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3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3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3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3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3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3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6.5" x14ac:dyDescent="0.3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46.5" x14ac:dyDescent="0.35">
      <c r="A29" s="8">
        <f t="shared" si="0"/>
        <v>26</v>
      </c>
      <c r="B29" s="7" t="s">
        <v>48</v>
      </c>
      <c r="C29" s="18" t="s">
        <v>600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46.5" x14ac:dyDescent="0.35">
      <c r="A30" s="8">
        <f t="shared" si="0"/>
        <v>27</v>
      </c>
      <c r="B30" s="7" t="s">
        <v>48</v>
      </c>
      <c r="C30" s="18" t="s">
        <v>600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3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1" x14ac:dyDescent="0.35">
      <c r="A32" s="8">
        <f t="shared" si="0"/>
        <v>29</v>
      </c>
      <c r="B32" s="18" t="s">
        <v>33</v>
      </c>
      <c r="C32" s="18" t="s">
        <v>600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6.5" x14ac:dyDescent="0.3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1" x14ac:dyDescent="0.35">
      <c r="A34" s="8">
        <f t="shared" si="0"/>
        <v>31</v>
      </c>
      <c r="B34" s="18" t="s">
        <v>99</v>
      </c>
      <c r="C34" s="18" t="s">
        <v>600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1" x14ac:dyDescent="0.35">
      <c r="A35" s="8">
        <f t="shared" si="0"/>
        <v>32</v>
      </c>
      <c r="B35" s="8" t="s">
        <v>99</v>
      </c>
      <c r="C35" s="18" t="s">
        <v>600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1" x14ac:dyDescent="0.3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2" x14ac:dyDescent="0.3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2" x14ac:dyDescent="0.3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2" x14ac:dyDescent="0.3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1" x14ac:dyDescent="0.3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1" x14ac:dyDescent="0.3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1" x14ac:dyDescent="0.3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31" x14ac:dyDescent="0.3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1" x14ac:dyDescent="0.3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6.5" x14ac:dyDescent="0.3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6.5" x14ac:dyDescent="0.3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6.5" x14ac:dyDescent="0.3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6.5" x14ac:dyDescent="0.3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6.5" x14ac:dyDescent="0.3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8.5" x14ac:dyDescent="0.3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6.5" x14ac:dyDescent="0.3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6.5" x14ac:dyDescent="0.3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6.5" x14ac:dyDescent="0.3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1" x14ac:dyDescent="0.3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1" x14ac:dyDescent="0.3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6.5" x14ac:dyDescent="0.35">
      <c r="A56" s="8">
        <f t="shared" si="0"/>
        <v>53</v>
      </c>
      <c r="B56" s="8" t="s">
        <v>11</v>
      </c>
      <c r="C56" s="18" t="s">
        <v>600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77.5" x14ac:dyDescent="0.3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31" x14ac:dyDescent="0.3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6.5" x14ac:dyDescent="0.3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1" x14ac:dyDescent="0.35">
      <c r="A60" s="8">
        <f t="shared" si="0"/>
        <v>57</v>
      </c>
      <c r="B60" s="7" t="s">
        <v>44</v>
      </c>
      <c r="C60" s="18" t="s">
        <v>600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6.5" x14ac:dyDescent="0.3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6.5" x14ac:dyDescent="0.3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6.5" x14ac:dyDescent="0.3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2" x14ac:dyDescent="0.3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1" x14ac:dyDescent="0.3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2" x14ac:dyDescent="0.3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3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35">
      <c r="A68" s="8">
        <f t="shared" si="0"/>
        <v>65</v>
      </c>
      <c r="B68" s="9" t="s">
        <v>30</v>
      </c>
      <c r="C68" s="18" t="s">
        <v>600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3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3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3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3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35">
      <c r="A73" s="8">
        <f t="shared" si="1"/>
        <v>70</v>
      </c>
      <c r="B73" s="9" t="s">
        <v>583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3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3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3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35">
      <c r="A77" s="8">
        <f t="shared" si="1"/>
        <v>74</v>
      </c>
      <c r="B77" s="7" t="s">
        <v>37</v>
      </c>
      <c r="C77" s="18" t="s">
        <v>600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35">
      <c r="A78" s="8">
        <f t="shared" si="1"/>
        <v>75</v>
      </c>
      <c r="B78" s="7" t="s">
        <v>583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35">
      <c r="A79" s="8">
        <f t="shared" si="1"/>
        <v>76</v>
      </c>
      <c r="B79" s="7" t="s">
        <v>583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3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3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3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35">
      <c r="A83" s="8">
        <f t="shared" si="1"/>
        <v>80</v>
      </c>
      <c r="B83" s="45" t="s">
        <v>583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3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3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3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3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3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3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3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3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35">
      <c r="A92" s="8">
        <f t="shared" si="1"/>
        <v>89</v>
      </c>
      <c r="B92" s="7" t="s">
        <v>117</v>
      </c>
      <c r="C92" s="18" t="s">
        <v>600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35">
      <c r="A93" s="8">
        <f t="shared" si="1"/>
        <v>90</v>
      </c>
      <c r="B93" s="7" t="s">
        <v>61</v>
      </c>
      <c r="C93" s="18" t="s">
        <v>600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3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3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3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3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35">
      <c r="A98" s="8">
        <f t="shared" si="1"/>
        <v>95</v>
      </c>
      <c r="B98" s="7" t="s">
        <v>80</v>
      </c>
      <c r="C98" s="18" t="s">
        <v>600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3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35">
      <c r="A100" s="8">
        <f t="shared" si="1"/>
        <v>97</v>
      </c>
      <c r="B100" s="7" t="s">
        <v>30</v>
      </c>
      <c r="C100" s="18" t="s">
        <v>600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3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3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3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3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3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3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3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35">
      <c r="A108" s="8">
        <f t="shared" si="1"/>
        <v>105</v>
      </c>
      <c r="B108" s="8" t="s">
        <v>30</v>
      </c>
      <c r="C108" s="18" t="s">
        <v>600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3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3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35">
      <c r="A111" s="8">
        <f t="shared" si="1"/>
        <v>108</v>
      </c>
      <c r="B111" s="8" t="s">
        <v>33</v>
      </c>
      <c r="C111" s="18" t="s">
        <v>600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35">
      <c r="A112" s="8">
        <f t="shared" si="1"/>
        <v>109</v>
      </c>
      <c r="B112" s="8" t="s">
        <v>44</v>
      </c>
      <c r="C112" s="18" t="s">
        <v>600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35">
      <c r="A113" s="8">
        <f t="shared" si="1"/>
        <v>110</v>
      </c>
      <c r="B113" s="8" t="s">
        <v>44</v>
      </c>
      <c r="C113" s="18" t="s">
        <v>600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35">
      <c r="A114" s="8">
        <f t="shared" si="1"/>
        <v>111</v>
      </c>
      <c r="B114" s="7" t="s">
        <v>127</v>
      </c>
      <c r="C114" s="18" t="s">
        <v>600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3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3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3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3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3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3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3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3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3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3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35">
      <c r="A125" s="8">
        <f t="shared" si="1"/>
        <v>122</v>
      </c>
      <c r="B125" s="7" t="s">
        <v>127</v>
      </c>
      <c r="C125" s="18" t="s">
        <v>600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3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3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3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3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35">
      <c r="A130" s="8">
        <f t="shared" si="1"/>
        <v>127</v>
      </c>
      <c r="B130" s="7" t="s">
        <v>76</v>
      </c>
      <c r="C130" s="18" t="s">
        <v>600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35">
      <c r="A131" s="8">
        <f t="shared" si="1"/>
        <v>128</v>
      </c>
      <c r="B131" s="7" t="s">
        <v>103</v>
      </c>
      <c r="C131" s="18" t="s">
        <v>600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6.5" x14ac:dyDescent="0.3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6.5" x14ac:dyDescent="0.35">
      <c r="A133" s="8">
        <f t="shared" si="1"/>
        <v>130</v>
      </c>
      <c r="B133" s="7" t="s">
        <v>583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6.5" x14ac:dyDescent="0.35">
      <c r="A134" s="8">
        <f t="shared" ref="A134:A197" si="2">A133+1</f>
        <v>131</v>
      </c>
      <c r="B134" s="7" t="s">
        <v>583</v>
      </c>
      <c r="C134" s="18" t="s">
        <v>600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1" x14ac:dyDescent="0.3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6.5" x14ac:dyDescent="0.3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4" x14ac:dyDescent="0.3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7.5" x14ac:dyDescent="0.3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3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6.5" x14ac:dyDescent="0.3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1" x14ac:dyDescent="0.3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6.5" x14ac:dyDescent="0.35">
      <c r="A142" s="8">
        <f t="shared" si="2"/>
        <v>139</v>
      </c>
      <c r="B142" s="7" t="s">
        <v>583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6.5" x14ac:dyDescent="0.3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1" x14ac:dyDescent="0.3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3" x14ac:dyDescent="0.3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6.5" x14ac:dyDescent="0.3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6.5" x14ac:dyDescent="0.35">
      <c r="A147" s="8">
        <f t="shared" si="2"/>
        <v>144</v>
      </c>
      <c r="B147" s="7" t="s">
        <v>37</v>
      </c>
      <c r="C147" s="18" t="s">
        <v>600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62" x14ac:dyDescent="0.3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46.5" x14ac:dyDescent="0.3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6.5" x14ac:dyDescent="0.3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6.5" x14ac:dyDescent="0.3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46.5" x14ac:dyDescent="0.3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31" x14ac:dyDescent="0.3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2" x14ac:dyDescent="0.3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2" x14ac:dyDescent="0.3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46.5" x14ac:dyDescent="0.35">
      <c r="A156" s="8">
        <f t="shared" si="2"/>
        <v>153</v>
      </c>
      <c r="B156" s="8" t="s">
        <v>99</v>
      </c>
      <c r="C156" s="18" t="s">
        <v>600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7.5" x14ac:dyDescent="0.3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x14ac:dyDescent="0.3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3" x14ac:dyDescent="0.3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1" x14ac:dyDescent="0.35">
      <c r="A160" s="8">
        <f t="shared" si="2"/>
        <v>157</v>
      </c>
      <c r="B160" s="7" t="s">
        <v>73</v>
      </c>
      <c r="C160" s="18" t="s">
        <v>600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1" x14ac:dyDescent="0.3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46.5" x14ac:dyDescent="0.35">
      <c r="A162" s="8">
        <f t="shared" si="2"/>
        <v>159</v>
      </c>
      <c r="B162" s="7" t="s">
        <v>80</v>
      </c>
      <c r="C162" s="18" t="s">
        <v>600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6.5" x14ac:dyDescent="0.3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1" x14ac:dyDescent="0.35">
      <c r="A164" s="8">
        <f t="shared" si="2"/>
        <v>161</v>
      </c>
      <c r="B164" s="7" t="s">
        <v>9</v>
      </c>
      <c r="C164" s="18" t="s">
        <v>600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2" x14ac:dyDescent="0.3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31" x14ac:dyDescent="0.35">
      <c r="A166" s="8">
        <f t="shared" si="2"/>
        <v>163</v>
      </c>
      <c r="B166" s="7" t="s">
        <v>99</v>
      </c>
      <c r="C166" s="18" t="s">
        <v>600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7.5" x14ac:dyDescent="0.3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3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35">
      <c r="A169" s="8">
        <f t="shared" si="2"/>
        <v>166</v>
      </c>
      <c r="B169" s="7" t="s">
        <v>99</v>
      </c>
      <c r="C169" s="18" t="s">
        <v>600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35">
      <c r="A170" s="8">
        <f t="shared" si="2"/>
        <v>167</v>
      </c>
      <c r="B170" s="7" t="s">
        <v>99</v>
      </c>
      <c r="C170" s="18" t="s">
        <v>600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7.5" x14ac:dyDescent="0.35">
      <c r="A171" s="8">
        <f t="shared" si="2"/>
        <v>168</v>
      </c>
      <c r="B171" s="7" t="s">
        <v>99</v>
      </c>
      <c r="C171" s="18" t="s">
        <v>600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46.5" x14ac:dyDescent="0.35">
      <c r="A172" s="8">
        <f t="shared" si="2"/>
        <v>169</v>
      </c>
      <c r="B172" s="7" t="s">
        <v>103</v>
      </c>
      <c r="C172" s="18" t="s">
        <v>600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6.5" x14ac:dyDescent="0.35">
      <c r="A173" s="8">
        <f t="shared" si="2"/>
        <v>170</v>
      </c>
      <c r="B173" s="7" t="s">
        <v>149</v>
      </c>
      <c r="C173" s="18" t="s">
        <v>600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1" x14ac:dyDescent="0.3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6.5" x14ac:dyDescent="0.3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1" x14ac:dyDescent="0.35">
      <c r="A176" s="8">
        <f t="shared" si="2"/>
        <v>173</v>
      </c>
      <c r="B176" s="7" t="s">
        <v>99</v>
      </c>
      <c r="C176" s="18" t="s">
        <v>600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1" x14ac:dyDescent="0.35">
      <c r="A177" s="8">
        <f t="shared" si="2"/>
        <v>174</v>
      </c>
      <c r="B177" s="7" t="s">
        <v>33</v>
      </c>
      <c r="C177" s="18" t="s">
        <v>600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6.5" x14ac:dyDescent="0.3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6.5" x14ac:dyDescent="0.3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6.5" x14ac:dyDescent="0.35">
      <c r="A180" s="8">
        <f t="shared" si="2"/>
        <v>177</v>
      </c>
      <c r="B180" s="7" t="s">
        <v>48</v>
      </c>
      <c r="C180" s="18" t="s">
        <v>600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1" x14ac:dyDescent="0.3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6.5" x14ac:dyDescent="0.3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1" x14ac:dyDescent="0.3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7.5" x14ac:dyDescent="0.35">
      <c r="A184" s="8">
        <f t="shared" si="2"/>
        <v>181</v>
      </c>
      <c r="B184" s="7" t="s">
        <v>99</v>
      </c>
      <c r="C184" s="18" t="s">
        <v>600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6.5" x14ac:dyDescent="0.3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1" x14ac:dyDescent="0.3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1" x14ac:dyDescent="0.3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1" x14ac:dyDescent="0.3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1" x14ac:dyDescent="0.3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6.5" x14ac:dyDescent="0.35">
      <c r="A190" s="8">
        <f t="shared" si="2"/>
        <v>187</v>
      </c>
      <c r="B190" s="7" t="s">
        <v>103</v>
      </c>
      <c r="C190" s="18" t="s">
        <v>600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1" x14ac:dyDescent="0.35">
      <c r="A191" s="8">
        <f t="shared" si="2"/>
        <v>188</v>
      </c>
      <c r="B191" s="7" t="s">
        <v>583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0" x14ac:dyDescent="0.3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6.5" x14ac:dyDescent="0.3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31" x14ac:dyDescent="0.35">
      <c r="A194" s="8">
        <f t="shared" si="2"/>
        <v>191</v>
      </c>
      <c r="B194" s="8" t="s">
        <v>80</v>
      </c>
      <c r="C194" s="18" t="s">
        <v>600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6.5" x14ac:dyDescent="0.3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31" x14ac:dyDescent="0.3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31" x14ac:dyDescent="0.3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31" x14ac:dyDescent="0.35">
      <c r="A198" s="8">
        <f t="shared" ref="A198:A251" si="3">A197+1</f>
        <v>195</v>
      </c>
      <c r="B198" s="8" t="s">
        <v>583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5" customHeight="1" x14ac:dyDescent="0.35">
      <c r="A199" s="8">
        <f t="shared" si="3"/>
        <v>196</v>
      </c>
      <c r="B199" s="8" t="s">
        <v>76</v>
      </c>
      <c r="C199" s="18" t="s">
        <v>600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5" customHeight="1" x14ac:dyDescent="0.35">
      <c r="A200" s="8">
        <f t="shared" si="3"/>
        <v>197</v>
      </c>
      <c r="B200" s="8" t="s">
        <v>44</v>
      </c>
      <c r="C200" s="18" t="s">
        <v>600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5" customHeight="1" x14ac:dyDescent="0.3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35">
      <c r="A202" s="8">
        <f t="shared" si="3"/>
        <v>199</v>
      </c>
      <c r="B202" s="8" t="s">
        <v>37</v>
      </c>
      <c r="C202" s="18" t="s">
        <v>600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3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3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35">
      <c r="A205" s="8">
        <f t="shared" si="3"/>
        <v>202</v>
      </c>
      <c r="B205" s="8" t="s">
        <v>76</v>
      </c>
      <c r="C205" s="18" t="s">
        <v>600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3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35">
      <c r="A207" s="8">
        <f t="shared" si="3"/>
        <v>204</v>
      </c>
      <c r="B207" s="8" t="s">
        <v>9</v>
      </c>
      <c r="C207" s="18" t="s">
        <v>600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35">
      <c r="A208" s="8">
        <f t="shared" si="3"/>
        <v>205</v>
      </c>
      <c r="B208" s="8" t="s">
        <v>37</v>
      </c>
      <c r="C208" s="18" t="s">
        <v>600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35">
      <c r="A209" s="8">
        <f t="shared" si="3"/>
        <v>206</v>
      </c>
      <c r="B209" s="8" t="s">
        <v>37</v>
      </c>
      <c r="C209" s="18" t="s">
        <v>600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3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3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3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35">
      <c r="A213" s="8">
        <f t="shared" si="3"/>
        <v>210</v>
      </c>
      <c r="B213" s="8" t="s">
        <v>61</v>
      </c>
      <c r="C213" s="18" t="s">
        <v>600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 t="s">
        <v>529</v>
      </c>
      <c r="M213" s="16" t="s">
        <v>23</v>
      </c>
      <c r="N213" s="7" t="s">
        <v>192</v>
      </c>
      <c r="O213" s="39"/>
    </row>
    <row r="214" spans="1:15" ht="76.5" customHeight="1" x14ac:dyDescent="0.3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530</v>
      </c>
      <c r="F214" s="7" t="s">
        <v>531</v>
      </c>
      <c r="G214" s="54" t="s">
        <v>8</v>
      </c>
      <c r="H214" s="53" t="s">
        <v>532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3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533</v>
      </c>
      <c r="F215" s="7" t="s">
        <v>162</v>
      </c>
      <c r="G215" s="54" t="s">
        <v>8</v>
      </c>
      <c r="H215" s="53" t="s">
        <v>534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3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535</v>
      </c>
      <c r="F216" s="7" t="s">
        <v>536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3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537</v>
      </c>
      <c r="F217" s="7" t="s">
        <v>538</v>
      </c>
      <c r="G217" s="54" t="s">
        <v>8</v>
      </c>
      <c r="H217" s="53" t="s">
        <v>539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3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540</v>
      </c>
      <c r="F218" s="7" t="s">
        <v>541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3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542</v>
      </c>
      <c r="F219" s="7" t="s">
        <v>543</v>
      </c>
      <c r="G219" s="54" t="s">
        <v>546</v>
      </c>
      <c r="H219" s="53" t="s">
        <v>547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3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544</v>
      </c>
      <c r="F220" s="7" t="s">
        <v>545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3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544</v>
      </c>
      <c r="F221" s="7" t="s">
        <v>545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35">
      <c r="A222" s="8">
        <f t="shared" si="3"/>
        <v>219</v>
      </c>
      <c r="B222" s="7" t="s">
        <v>127</v>
      </c>
      <c r="C222" s="18" t="s">
        <v>600</v>
      </c>
      <c r="D222" s="30" t="s">
        <v>216</v>
      </c>
      <c r="E222" s="8" t="s">
        <v>548</v>
      </c>
      <c r="F222" s="7" t="s">
        <v>549</v>
      </c>
      <c r="G222" s="54" t="s">
        <v>546</v>
      </c>
      <c r="H222" s="53" t="s">
        <v>550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3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551</v>
      </c>
      <c r="F223" s="7" t="s">
        <v>552</v>
      </c>
      <c r="G223" s="54" t="s">
        <v>120</v>
      </c>
      <c r="H223" s="53" t="s">
        <v>553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35">
      <c r="A224" s="8">
        <f t="shared" si="3"/>
        <v>221</v>
      </c>
      <c r="B224" s="7" t="s">
        <v>61</v>
      </c>
      <c r="C224" s="7" t="s">
        <v>600</v>
      </c>
      <c r="D224" s="30" t="s">
        <v>216</v>
      </c>
      <c r="E224" s="8" t="s">
        <v>554</v>
      </c>
      <c r="F224" s="7" t="s">
        <v>555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31" x14ac:dyDescent="0.3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556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 t="s">
        <v>577</v>
      </c>
      <c r="M225" s="16" t="s">
        <v>23</v>
      </c>
      <c r="N225" s="7" t="s">
        <v>36</v>
      </c>
      <c r="O225" s="39"/>
    </row>
    <row r="226" spans="1:15" ht="44.25" customHeight="1" x14ac:dyDescent="0.3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557</v>
      </c>
      <c r="F226" s="7" t="s">
        <v>559</v>
      </c>
      <c r="G226" s="54" t="s">
        <v>120</v>
      </c>
      <c r="H226" s="53" t="s">
        <v>558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6.5" x14ac:dyDescent="0.3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560</v>
      </c>
      <c r="F227" s="7" t="s">
        <v>561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2" x14ac:dyDescent="0.3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562</v>
      </c>
      <c r="F228" s="7" t="s">
        <v>563</v>
      </c>
      <c r="G228" s="7" t="s">
        <v>8</v>
      </c>
      <c r="H228" s="7" t="s">
        <v>564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1" x14ac:dyDescent="0.3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565</v>
      </c>
      <c r="F229" s="7" t="s">
        <v>566</v>
      </c>
      <c r="G229" s="7" t="s">
        <v>120</v>
      </c>
      <c r="H229" s="7" t="s">
        <v>567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1" x14ac:dyDescent="0.3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568</v>
      </c>
      <c r="F230" s="7" t="s">
        <v>569</v>
      </c>
      <c r="G230" s="7" t="s">
        <v>120</v>
      </c>
      <c r="H230" s="7" t="s">
        <v>553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6.5" x14ac:dyDescent="0.3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570</v>
      </c>
      <c r="F231" s="7" t="s">
        <v>571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6.5" x14ac:dyDescent="0.3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570</v>
      </c>
      <c r="F232" s="7" t="s">
        <v>571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31" x14ac:dyDescent="0.3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572</v>
      </c>
      <c r="F233" s="7" t="s">
        <v>573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6.5" x14ac:dyDescent="0.3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575</v>
      </c>
      <c r="F234" s="7" t="s">
        <v>574</v>
      </c>
      <c r="G234" s="7" t="s">
        <v>546</v>
      </c>
      <c r="H234" s="7" t="s">
        <v>576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6.5" x14ac:dyDescent="0.35">
      <c r="A235" s="8">
        <f t="shared" si="3"/>
        <v>232</v>
      </c>
      <c r="B235" s="7" t="s">
        <v>76</v>
      </c>
      <c r="C235" s="18" t="s">
        <v>600</v>
      </c>
      <c r="D235" s="7" t="s">
        <v>216</v>
      </c>
      <c r="E235" s="8" t="s">
        <v>579</v>
      </c>
      <c r="F235" s="7" t="s">
        <v>580</v>
      </c>
      <c r="G235" s="7" t="s">
        <v>8</v>
      </c>
      <c r="H235" s="7" t="s">
        <v>578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3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581</v>
      </c>
      <c r="F236" s="7" t="s">
        <v>538</v>
      </c>
      <c r="G236" s="7" t="s">
        <v>8</v>
      </c>
      <c r="H236" s="7" t="s">
        <v>539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6.5" x14ac:dyDescent="0.35">
      <c r="A237" s="8">
        <f t="shared" si="3"/>
        <v>234</v>
      </c>
      <c r="B237" s="7" t="s">
        <v>583</v>
      </c>
      <c r="C237" s="7" t="s">
        <v>385</v>
      </c>
      <c r="D237" s="7" t="s">
        <v>216</v>
      </c>
      <c r="E237" s="8" t="s">
        <v>582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6.5" x14ac:dyDescent="0.3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584</v>
      </c>
      <c r="F238" s="7" t="s">
        <v>585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31" x14ac:dyDescent="0.3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586</v>
      </c>
      <c r="F239" s="7" t="s">
        <v>587</v>
      </c>
      <c r="G239" s="7" t="s">
        <v>8</v>
      </c>
      <c r="H239" s="7" t="s">
        <v>588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3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589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5" t="s">
        <v>16</v>
      </c>
    </row>
    <row r="241" spans="1:14" ht="46.5" x14ac:dyDescent="0.35">
      <c r="A241" s="8">
        <f t="shared" si="3"/>
        <v>238</v>
      </c>
      <c r="B241" s="7" t="s">
        <v>44</v>
      </c>
      <c r="C241" s="7" t="s">
        <v>600</v>
      </c>
      <c r="D241" s="7" t="s">
        <v>216</v>
      </c>
      <c r="E241" s="8" t="s">
        <v>590</v>
      </c>
      <c r="F241" s="7" t="s">
        <v>591</v>
      </c>
      <c r="G241" s="7" t="s">
        <v>546</v>
      </c>
      <c r="H241" s="7" t="s">
        <v>592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31" x14ac:dyDescent="0.3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593</v>
      </c>
      <c r="F242" s="7" t="s">
        <v>594</v>
      </c>
      <c r="G242" s="7" t="s">
        <v>120</v>
      </c>
      <c r="H242" s="7" t="s">
        <v>567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6.5" x14ac:dyDescent="0.3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595</v>
      </c>
      <c r="F243" s="7" t="s">
        <v>596</v>
      </c>
      <c r="G243" s="7" t="s">
        <v>8</v>
      </c>
      <c r="H243" s="7" t="s">
        <v>597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5" customHeight="1" x14ac:dyDescent="0.35">
      <c r="A244" s="8">
        <f t="shared" si="3"/>
        <v>241</v>
      </c>
      <c r="B244" s="7" t="s">
        <v>33</v>
      </c>
      <c r="C244" s="7" t="s">
        <v>600</v>
      </c>
      <c r="D244" s="7" t="s">
        <v>216</v>
      </c>
      <c r="E244" s="8" t="s">
        <v>598</v>
      </c>
      <c r="F244" s="7" t="s">
        <v>599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5" customHeight="1" x14ac:dyDescent="0.35">
      <c r="A245" s="8">
        <f t="shared" si="3"/>
        <v>242</v>
      </c>
      <c r="B245" s="7" t="s">
        <v>33</v>
      </c>
      <c r="C245" s="7" t="s">
        <v>600</v>
      </c>
      <c r="D245" s="7" t="s">
        <v>216</v>
      </c>
      <c r="E245" s="8" t="s">
        <v>598</v>
      </c>
      <c r="F245" s="7" t="s">
        <v>599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 t="s">
        <v>47</v>
      </c>
      <c r="M245" s="7" t="s">
        <v>138</v>
      </c>
      <c r="N245" s="62" t="s">
        <v>16</v>
      </c>
    </row>
    <row r="246" spans="1:14" ht="38.15" customHeight="1" x14ac:dyDescent="0.3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601</v>
      </c>
      <c r="F246" s="7" t="s">
        <v>602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2" t="s">
        <v>192</v>
      </c>
    </row>
    <row r="247" spans="1:14" ht="38.15" customHeight="1" x14ac:dyDescent="0.3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603</v>
      </c>
      <c r="F247" s="7" t="s">
        <v>604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 t="s">
        <v>47</v>
      </c>
      <c r="M247" s="7" t="s">
        <v>138</v>
      </c>
      <c r="N247" s="62" t="s">
        <v>36</v>
      </c>
    </row>
    <row r="248" spans="1:14" ht="38.15" customHeight="1" x14ac:dyDescent="0.35">
      <c r="A248" s="8">
        <f t="shared" si="3"/>
        <v>245</v>
      </c>
      <c r="B248" s="7" t="s">
        <v>103</v>
      </c>
      <c r="C248" s="7" t="s">
        <v>600</v>
      </c>
      <c r="D248" s="7" t="s">
        <v>216</v>
      </c>
      <c r="E248" s="8" t="s">
        <v>606</v>
      </c>
      <c r="F248" s="7" t="s">
        <v>607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6" t="s">
        <v>16</v>
      </c>
    </row>
    <row r="249" spans="1:14" ht="38.15" customHeight="1" x14ac:dyDescent="0.35">
      <c r="A249" s="8">
        <f t="shared" si="3"/>
        <v>246</v>
      </c>
      <c r="B249" s="7" t="s">
        <v>44</v>
      </c>
      <c r="C249" s="7" t="s">
        <v>600</v>
      </c>
      <c r="D249" s="7" t="s">
        <v>216</v>
      </c>
      <c r="E249" s="8" t="s">
        <v>590</v>
      </c>
      <c r="F249" s="7" t="s">
        <v>591</v>
      </c>
      <c r="G249" s="7" t="s">
        <v>546</v>
      </c>
      <c r="H249" s="7" t="s">
        <v>592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6" t="s">
        <v>16</v>
      </c>
    </row>
    <row r="250" spans="1:14" ht="38.15" customHeight="1" x14ac:dyDescent="0.3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608</v>
      </c>
      <c r="F250" s="7" t="s">
        <v>83</v>
      </c>
      <c r="G250" s="7" t="s">
        <v>8</v>
      </c>
      <c r="H250" s="7" t="s">
        <v>611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6" t="s">
        <v>16</v>
      </c>
    </row>
    <row r="251" spans="1:14" ht="38.15" customHeight="1" x14ac:dyDescent="0.3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609</v>
      </c>
      <c r="F251" s="7" t="s">
        <v>610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6" t="s">
        <v>16</v>
      </c>
    </row>
    <row r="252" spans="1:14" ht="38.15" customHeight="1" x14ac:dyDescent="0.35">
      <c r="A252" s="40"/>
      <c r="B252" s="39"/>
      <c r="C252" s="39"/>
      <c r="D252" s="39"/>
      <c r="E252" s="40"/>
      <c r="F252" s="39"/>
      <c r="G252" s="39"/>
      <c r="H252" s="39"/>
      <c r="I252" s="63"/>
      <c r="J252" s="64"/>
      <c r="K252" s="52"/>
      <c r="L252" s="52"/>
      <c r="M252" s="39"/>
      <c r="N252" s="64"/>
    </row>
    <row r="253" spans="1:14" x14ac:dyDescent="0.35">
      <c r="A253" s="40"/>
      <c r="B253" s="39"/>
      <c r="C253" s="39"/>
      <c r="D253" s="39"/>
      <c r="E253" s="40"/>
      <c r="F253" s="39"/>
      <c r="G253" s="39"/>
      <c r="H253" s="39"/>
      <c r="I253" s="39"/>
      <c r="J253" s="40"/>
      <c r="K253" s="52"/>
      <c r="L253" s="39"/>
      <c r="M253" s="39"/>
      <c r="N253" s="63"/>
    </row>
    <row r="254" spans="1:14" x14ac:dyDescent="0.35">
      <c r="A254" s="40"/>
      <c r="B254" s="39"/>
      <c r="C254" s="39"/>
      <c r="D254" s="39"/>
      <c r="E254" s="40"/>
      <c r="F254" s="39"/>
      <c r="G254" s="39"/>
      <c r="H254" s="39"/>
      <c r="I254" s="39"/>
      <c r="J254" s="40"/>
      <c r="K254" s="52"/>
      <c r="L254" s="39"/>
      <c r="M254" s="39"/>
      <c r="N254" s="63"/>
    </row>
    <row r="255" spans="1:14" x14ac:dyDescent="0.35">
      <c r="I255" s="48">
        <f>SUBTOTAL(9,I4:I253)</f>
        <v>65628812081</v>
      </c>
      <c r="J255" s="48">
        <f>SUBTOTAL(9,J4:J253)</f>
        <v>28532325556.190002</v>
      </c>
    </row>
    <row r="259" spans="4:10" x14ac:dyDescent="0.35">
      <c r="I259" s="50">
        <f>I255/1000000</f>
        <v>65628.812080999996</v>
      </c>
      <c r="J259" s="51">
        <f>J255/1000000</f>
        <v>28532.325556190004</v>
      </c>
    </row>
    <row r="261" spans="4:10" ht="31" x14ac:dyDescent="0.35">
      <c r="D261" s="1" t="s">
        <v>25</v>
      </c>
      <c r="E261" s="6">
        <v>248</v>
      </c>
      <c r="G261" s="48"/>
      <c r="H261" s="48"/>
    </row>
    <row r="262" spans="4:10" ht="31" x14ac:dyDescent="0.35">
      <c r="D262" s="1" t="s">
        <v>26</v>
      </c>
      <c r="E262" s="6">
        <v>12</v>
      </c>
      <c r="G262" s="48"/>
      <c r="H262" s="48"/>
      <c r="J262" s="51"/>
    </row>
    <row r="263" spans="4:10" ht="31" x14ac:dyDescent="0.35">
      <c r="D263" s="1" t="s">
        <v>27</v>
      </c>
      <c r="E263" s="6">
        <v>236</v>
      </c>
      <c r="G263" s="48"/>
      <c r="H263" s="48"/>
      <c r="I263" s="50">
        <f>I255/1000000000</f>
        <v>65.628812081000007</v>
      </c>
      <c r="J263" s="51">
        <f>J255/1000000000</f>
        <v>28.532325556190003</v>
      </c>
    </row>
    <row r="264" spans="4:10" x14ac:dyDescent="0.35">
      <c r="G264" s="50"/>
      <c r="H264" s="50"/>
      <c r="I264" s="50"/>
      <c r="J264" s="51"/>
    </row>
    <row r="266" spans="4:10" x14ac:dyDescent="0.35">
      <c r="G266" s="48"/>
      <c r="H266" s="48"/>
      <c r="I266" s="50"/>
      <c r="J266" s="51"/>
    </row>
    <row r="268" spans="4:10" x14ac:dyDescent="0.35">
      <c r="G268" s="48"/>
      <c r="H268" s="48"/>
    </row>
    <row r="269" spans="4:10" x14ac:dyDescent="0.35">
      <c r="G269" s="48"/>
      <c r="H269" s="48"/>
    </row>
    <row r="270" spans="4:10" x14ac:dyDescent="0.35">
      <c r="G270" s="50"/>
      <c r="H270" s="50"/>
      <c r="I270" s="50"/>
      <c r="J270" s="51"/>
    </row>
    <row r="271" spans="4:10" x14ac:dyDescent="0.35">
      <c r="I271" s="48"/>
      <c r="J271" s="49"/>
    </row>
    <row r="272" spans="4:10" x14ac:dyDescent="0.35">
      <c r="H272" s="48"/>
      <c r="I272" s="48"/>
      <c r="J272" s="49"/>
    </row>
    <row r="276" spans="9:10" x14ac:dyDescent="0.35">
      <c r="I276" s="50"/>
      <c r="J276" s="50"/>
    </row>
    <row r="277" spans="9:10" x14ac:dyDescent="0.35">
      <c r="I277" s="48"/>
      <c r="J277" s="49"/>
    </row>
    <row r="280" spans="9:10" x14ac:dyDescent="0.35">
      <c r="I280" s="48"/>
      <c r="J280" s="48"/>
    </row>
  </sheetData>
  <autoFilter ref="A2:N251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2021-04-30T12:22:33Z</dcterms:modified>
</cp:coreProperties>
</file>